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760"/>
  </bookViews>
  <sheets>
    <sheet name="Stock Position" sheetId="2" r:id="rId1"/>
  </sheets>
  <definedNames>
    <definedName name="_xlnm._FilterDatabase" localSheetId="0" hidden="1">'Stock Position'!$A$3:$O$17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/>
  <c r="H4" l="1"/>
  <c r="H15" l="1"/>
  <c r="J6" l="1"/>
  <c r="H6"/>
  <c r="H17" l="1"/>
  <c r="O17" l="1"/>
  <c r="D11" l="1"/>
  <c r="E11" l="1"/>
  <c r="F10"/>
  <c r="F11" l="1"/>
  <c r="I5"/>
  <c r="I4"/>
  <c r="I6" l="1"/>
  <c r="N17"/>
  <c r="O6"/>
  <c r="N6"/>
  <c r="L6"/>
  <c r="G6"/>
  <c r="F6"/>
  <c r="L17"/>
  <c r="J17"/>
  <c r="I16"/>
  <c r="F17" l="1"/>
  <c r="I15" l="1"/>
  <c r="I17" s="1"/>
  <c r="G17"/>
</calcChain>
</file>

<file path=xl/sharedStrings.xml><?xml version="1.0" encoding="utf-8"?>
<sst xmlns="http://schemas.openxmlformats.org/spreadsheetml/2006/main" count="74" uniqueCount="50">
  <si>
    <t>Agri-Commodities</t>
  </si>
  <si>
    <t>Commodity</t>
  </si>
  <si>
    <t>State</t>
  </si>
  <si>
    <t>Delivery Centers</t>
  </si>
  <si>
    <t>Warehouse Service Provider Name</t>
  </si>
  <si>
    <t>Warehouse Name and Address</t>
  </si>
  <si>
    <t>ICCL Accredited Capacity of Warehouse
(MT)</t>
  </si>
  <si>
    <t>Storage Capacity
(MT)</t>
  </si>
  <si>
    <t>Total Utilised Capacity
(MT)</t>
  </si>
  <si>
    <t>Balance Capacity for Storage
(MT)</t>
  </si>
  <si>
    <t>Quantity in Process
 (QC Awaited-In MT)</t>
  </si>
  <si>
    <t>Rejected Stocks
(MT)</t>
  </si>
  <si>
    <t>M/S. GOGREEN WAREHOUSES PVT LTD (WDRA WAREHOUSEMAN ID - 5878985)</t>
  </si>
  <si>
    <t>MAHARASHTRA</t>
  </si>
  <si>
    <t>SANGLI</t>
  </si>
  <si>
    <t>TURMERIC</t>
  </si>
  <si>
    <t>GOGREEN WAREHOUSES PVT LTD, RAJPUSHP WAREHOUSE KHASHRA NO. 137, AT – JAINPUR, TA – SHIROL, JAINPUR, KOLHAPUR, MAHARASHTRA, 416103  ( WDRA WAREHOUSE ID -3531667 )</t>
  </si>
  <si>
    <t>COTTON BALES Total</t>
  </si>
  <si>
    <t>Valid Stock ( In MT)</t>
  </si>
  <si>
    <t>Valid Stock Final Expiry Date (FED)</t>
  </si>
  <si>
    <t>FED Stock (MT)</t>
  </si>
  <si>
    <t>FED Stock Validity Date</t>
  </si>
  <si>
    <t>NA</t>
  </si>
  <si>
    <t>Quantity in Process
 (QC Awaited-(In Bales)</t>
  </si>
  <si>
    <t>TELANGANA</t>
  </si>
  <si>
    <t>NIZAMABAD</t>
  </si>
  <si>
    <t>GOGREEN WAREHOUSES PRIVATE LIMITED C/O, M/S THRIMURTHY AGRO COLD , SURVEY NO. 247/1 VILLAGE – KESHAPUR , NIZAMABAD , TELANGANA , 503003   ( WDRA WAREHOUSE ID - 9511645 )</t>
  </si>
  <si>
    <t>COTTON BALES</t>
  </si>
  <si>
    <t>TURMERIC Total</t>
  </si>
  <si>
    <t>HANUMANGARH</t>
  </si>
  <si>
    <t>RAJASTHAN</t>
  </si>
  <si>
    <t>HARYANA</t>
  </si>
  <si>
    <t>SIRSA</t>
  </si>
  <si>
    <t>BD AGROTECH , GODOWN NO. 3 MUBRA NO. 43 KILLA NO 8,9,13 VILLAGE - SAMSABAD PATTI TEHSIL SIRSA, DISTRIC SIRSA, HARYANA- 125055</t>
  </si>
  <si>
    <t>JAGDAMBA ENTERPRISE GODOWN NO. 11, PATHAR NO. 136/245, KILLA NO. 3,4,5 &amp; 7,15, PATHRA NO. 137/245, KILLA NO. 1,2,9,10,11,12, PATHRA NO. 136/244, KILLA NO. 24 CHAK 45 NGS SANGRAI ROAD, HANUMANGARH JUNCTION, RAJASTHAN-335513</t>
  </si>
  <si>
    <t>ICCL Accredited Capacity of Warehouse
(In Mt)</t>
  </si>
  <si>
    <t>Storage Capacity
(In Mt)</t>
  </si>
  <si>
    <t>Total Utilised Capacity
(In Mt)</t>
  </si>
  <si>
    <t>Balance Capacity for Storage
(In Mt)</t>
  </si>
  <si>
    <t>Valid Stock(In Mt)</t>
  </si>
  <si>
    <t>FED Stock (In Mt)</t>
  </si>
  <si>
    <t>Rejected Stocks
(In Mt)</t>
  </si>
  <si>
    <t>Valid Stock(In Bales)</t>
  </si>
  <si>
    <t>Quantity in process ( QC Awaited In- Bales )</t>
  </si>
  <si>
    <t>Rejected Stocks ( In bales )</t>
  </si>
  <si>
    <t>Cotton Bales WDRA Code</t>
  </si>
  <si>
    <t>Cotton Bales Total</t>
  </si>
  <si>
    <t>16.08.2022</t>
  </si>
  <si>
    <t>-</t>
  </si>
  <si>
    <t>Vault/ Warehouse Wise/Commdity Stock Position as on 12-March -2022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</si>
</sst>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4009]dd\-mm\-yyyy;@"/>
  </numFmts>
  <fonts count="8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4" borderId="2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28575</xdr:rowOff>
    </xdr:from>
    <xdr:to>
      <xdr:col>14</xdr:col>
      <xdr:colOff>593831</xdr:colOff>
      <xdr:row>0</xdr:row>
      <xdr:rowOff>590644</xdr:rowOff>
    </xdr:to>
    <xdr:pic>
      <xdr:nvPicPr>
        <xdr:cNvPr id="3" name="Picture 2" descr="http://www.icclindia.com/include/images/iccl_logo.gif">
          <a:extLst>
            <a:ext uri="{FF2B5EF4-FFF2-40B4-BE49-F238E27FC236}">
              <a16:creationId xmlns="" xmlns:a16="http://schemas.microsoft.com/office/drawing/2014/main" id="{14164B48-8B7F-4E48-AB0C-596EB5716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99088" y="28575"/>
          <a:ext cx="122248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zoomScale="90" zoomScaleNormal="90" workbookViewId="0">
      <selection activeCell="E4" sqref="E4"/>
    </sheetView>
  </sheetViews>
  <sheetFormatPr defaultRowHeight="14.4"/>
  <cols>
    <col min="1" max="1" width="19.44140625" customWidth="1"/>
    <col min="2" max="2" width="15" customWidth="1"/>
    <col min="3" max="3" width="16.88671875" customWidth="1"/>
    <col min="4" max="4" width="23" customWidth="1"/>
    <col min="5" max="5" width="61.44140625" customWidth="1"/>
    <col min="6" max="6" width="14.6640625" customWidth="1"/>
    <col min="7" max="7" width="11.109375" customWidth="1"/>
    <col min="8" max="8" width="9.109375" bestFit="1" customWidth="1"/>
    <col min="11" max="13" width="11.88671875" customWidth="1"/>
    <col min="14" max="14" width="9.44140625" bestFit="1" customWidth="1"/>
  </cols>
  <sheetData>
    <row r="1" spans="1:18" ht="47.25" customHeight="1" thickBot="1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</row>
    <row r="2" spans="1:18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8" ht="87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19</v>
      </c>
      <c r="L3" s="2" t="s">
        <v>40</v>
      </c>
      <c r="M3" s="2" t="s">
        <v>21</v>
      </c>
      <c r="N3" s="2" t="s">
        <v>23</v>
      </c>
      <c r="O3" s="2" t="s">
        <v>41</v>
      </c>
    </row>
    <row r="4" spans="1:18" ht="54" customHeight="1">
      <c r="A4" s="13" t="s">
        <v>27</v>
      </c>
      <c r="B4" s="3" t="s">
        <v>30</v>
      </c>
      <c r="C4" s="3" t="s">
        <v>29</v>
      </c>
      <c r="D4" s="4" t="s">
        <v>12</v>
      </c>
      <c r="E4" s="4" t="s">
        <v>34</v>
      </c>
      <c r="F4" s="5">
        <v>1020</v>
      </c>
      <c r="G4" s="5">
        <v>1020</v>
      </c>
      <c r="H4" s="5">
        <f>J4+N4+O4</f>
        <v>314.50900000000001</v>
      </c>
      <c r="I4" s="5">
        <f>G4-H4</f>
        <v>705.49099999999999</v>
      </c>
      <c r="J4" s="5">
        <v>235.91200000000001</v>
      </c>
      <c r="K4" s="8" t="s">
        <v>47</v>
      </c>
      <c r="L4" s="5">
        <v>0</v>
      </c>
      <c r="M4" s="8" t="s">
        <v>22</v>
      </c>
      <c r="N4" s="5">
        <v>0</v>
      </c>
      <c r="O4" s="5">
        <v>78.596999999999994</v>
      </c>
      <c r="P4" s="23"/>
      <c r="Q4" s="10"/>
    </row>
    <row r="5" spans="1:18" ht="54" customHeight="1">
      <c r="A5" s="14" t="s">
        <v>27</v>
      </c>
      <c r="B5" s="3" t="s">
        <v>31</v>
      </c>
      <c r="C5" s="3" t="s">
        <v>32</v>
      </c>
      <c r="D5" s="4" t="s">
        <v>12</v>
      </c>
      <c r="E5" s="4" t="s">
        <v>33</v>
      </c>
      <c r="F5" s="5">
        <v>1020</v>
      </c>
      <c r="G5" s="5">
        <v>1020</v>
      </c>
      <c r="H5" s="5">
        <v>0</v>
      </c>
      <c r="I5" s="5">
        <f>G5-H5</f>
        <v>1020</v>
      </c>
      <c r="J5" s="5">
        <v>0</v>
      </c>
      <c r="K5" s="8"/>
      <c r="L5" s="5">
        <v>0</v>
      </c>
      <c r="M5" s="8" t="s">
        <v>22</v>
      </c>
      <c r="N5" s="5">
        <v>0</v>
      </c>
      <c r="O5" s="5">
        <v>0</v>
      </c>
      <c r="P5" s="10"/>
      <c r="Q5" s="26"/>
    </row>
    <row r="6" spans="1:18">
      <c r="A6" s="7"/>
      <c r="B6" s="3"/>
      <c r="C6" s="3"/>
      <c r="D6" s="4"/>
      <c r="E6" s="11" t="s">
        <v>17</v>
      </c>
      <c r="F6" s="9">
        <f>SUM(F4:F4)</f>
        <v>1020</v>
      </c>
      <c r="G6" s="9">
        <f>SUM(G4:G4)</f>
        <v>1020</v>
      </c>
      <c r="H6" s="9">
        <f>H4+H5</f>
        <v>314.50900000000001</v>
      </c>
      <c r="I6" s="9">
        <f>SUM(I4:I5)</f>
        <v>1725.491</v>
      </c>
      <c r="J6" s="9">
        <f>J4+J5</f>
        <v>235.91200000000001</v>
      </c>
      <c r="K6" s="9"/>
      <c r="L6" s="9">
        <f>L4</f>
        <v>0</v>
      </c>
      <c r="M6" s="9"/>
      <c r="N6" s="9">
        <f>N4</f>
        <v>0</v>
      </c>
      <c r="O6" s="9">
        <f>O4</f>
        <v>78.596999999999994</v>
      </c>
      <c r="Q6" s="10"/>
    </row>
    <row r="7" spans="1:18">
      <c r="A7" s="16"/>
      <c r="B7" s="17"/>
      <c r="C7" s="17"/>
      <c r="D7" s="18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8" ht="37.5" customHeight="1">
      <c r="A8" s="2" t="s">
        <v>1</v>
      </c>
      <c r="B8" s="2" t="s">
        <v>2</v>
      </c>
      <c r="C8" s="2" t="s">
        <v>3</v>
      </c>
      <c r="D8" s="2" t="s">
        <v>42</v>
      </c>
      <c r="E8" s="2" t="s">
        <v>43</v>
      </c>
      <c r="F8" s="2" t="s">
        <v>44</v>
      </c>
      <c r="G8" s="16"/>
      <c r="H8" s="16"/>
      <c r="I8" s="16"/>
      <c r="J8" s="21"/>
      <c r="K8" s="16"/>
      <c r="L8" s="16"/>
      <c r="M8" s="16"/>
      <c r="N8" s="16"/>
      <c r="O8" s="16"/>
    </row>
    <row r="9" spans="1:18" ht="26.25" customHeight="1">
      <c r="A9" s="27" t="s">
        <v>45</v>
      </c>
      <c r="B9" s="3" t="s">
        <v>30</v>
      </c>
      <c r="C9" s="3" t="s">
        <v>29</v>
      </c>
      <c r="D9" s="5">
        <v>1425</v>
      </c>
      <c r="E9" s="5">
        <v>0</v>
      </c>
      <c r="F9" s="5">
        <v>475</v>
      </c>
      <c r="G9" s="16"/>
      <c r="H9" s="16"/>
      <c r="I9" s="16"/>
      <c r="J9" s="16"/>
      <c r="K9" s="16"/>
      <c r="L9" s="16"/>
      <c r="M9" s="16"/>
      <c r="N9" s="16"/>
      <c r="O9" s="16"/>
    </row>
    <row r="10" spans="1:18">
      <c r="A10" s="28"/>
      <c r="B10" s="3" t="s">
        <v>31</v>
      </c>
      <c r="C10" s="3" t="s">
        <v>32</v>
      </c>
      <c r="D10" s="5">
        <v>0</v>
      </c>
      <c r="E10" s="5">
        <v>0</v>
      </c>
      <c r="F10" s="5">
        <f t="shared" ref="F10" si="0">D10-E10</f>
        <v>0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8" ht="24" customHeight="1">
      <c r="A11" s="16"/>
      <c r="B11" s="29" t="s">
        <v>46</v>
      </c>
      <c r="C11" s="29"/>
      <c r="D11" s="22">
        <f>SUM(D9:D10)</f>
        <v>1425</v>
      </c>
      <c r="E11" s="21">
        <f>SUM(E9:E10)</f>
        <v>0</v>
      </c>
      <c r="F11" s="21">
        <f>SUM(F9:F10)</f>
        <v>475</v>
      </c>
      <c r="G11" s="16"/>
      <c r="H11" s="16"/>
      <c r="I11" s="16"/>
      <c r="J11" s="16"/>
      <c r="K11" s="16"/>
      <c r="L11" s="16"/>
      <c r="M11" s="16"/>
      <c r="N11" s="16"/>
      <c r="O11" s="16"/>
    </row>
    <row r="12" spans="1:18">
      <c r="A12" s="16"/>
      <c r="B12" s="17"/>
      <c r="C12" s="17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8">
      <c r="A13" s="16"/>
      <c r="B13" s="17"/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8" ht="72" customHeight="1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18</v>
      </c>
      <c r="K14" s="2" t="s">
        <v>19</v>
      </c>
      <c r="L14" s="2" t="s">
        <v>20</v>
      </c>
      <c r="M14" s="2" t="s">
        <v>21</v>
      </c>
      <c r="N14" s="2" t="s">
        <v>10</v>
      </c>
      <c r="O14" s="2" t="s">
        <v>11</v>
      </c>
    </row>
    <row r="15" spans="1:18" ht="57" customHeight="1">
      <c r="A15" s="24" t="s">
        <v>15</v>
      </c>
      <c r="B15" s="25" t="s">
        <v>13</v>
      </c>
      <c r="C15" s="25" t="s">
        <v>14</v>
      </c>
      <c r="D15" s="25" t="s">
        <v>12</v>
      </c>
      <c r="E15" s="25" t="s">
        <v>16</v>
      </c>
      <c r="F15" s="15">
        <v>1500</v>
      </c>
      <c r="G15" s="15">
        <f>F15</f>
        <v>1500</v>
      </c>
      <c r="H15" s="15">
        <f>J15+N15+O15</f>
        <v>0</v>
      </c>
      <c r="I15" s="15">
        <f>G15-H15</f>
        <v>1500</v>
      </c>
      <c r="J15" s="5"/>
      <c r="K15" s="8" t="s">
        <v>48</v>
      </c>
      <c r="L15" s="5">
        <v>10.199999999999999</v>
      </c>
      <c r="M15" s="8">
        <v>44566</v>
      </c>
      <c r="N15" s="5">
        <v>0</v>
      </c>
      <c r="O15" s="5">
        <v>0</v>
      </c>
      <c r="P15" s="10"/>
      <c r="Q15" s="10"/>
      <c r="R15" s="10"/>
    </row>
    <row r="16" spans="1:18" ht="63.75" customHeight="1">
      <c r="A16" s="24" t="s">
        <v>15</v>
      </c>
      <c r="B16" s="25" t="s">
        <v>24</v>
      </c>
      <c r="C16" s="25" t="s">
        <v>25</v>
      </c>
      <c r="D16" s="25" t="s">
        <v>12</v>
      </c>
      <c r="E16" s="25" t="s">
        <v>26</v>
      </c>
      <c r="F16" s="15">
        <v>700</v>
      </c>
      <c r="G16" s="15">
        <v>700</v>
      </c>
      <c r="H16" s="15">
        <v>150.70500000000001</v>
      </c>
      <c r="I16" s="15">
        <f>G16-H16</f>
        <v>549.29499999999996</v>
      </c>
      <c r="J16" t="s">
        <v>48</v>
      </c>
      <c r="K16" t="s">
        <v>48</v>
      </c>
      <c r="L16" s="5">
        <v>150.70500000000001</v>
      </c>
      <c r="M16" s="8">
        <v>44566</v>
      </c>
      <c r="N16" s="5">
        <v>0</v>
      </c>
      <c r="O16" s="5">
        <v>0</v>
      </c>
      <c r="P16" s="10"/>
      <c r="Q16" s="26"/>
    </row>
    <row r="17" spans="1:15">
      <c r="A17" s="6"/>
      <c r="B17" s="6"/>
      <c r="C17" s="6"/>
      <c r="D17" s="6"/>
      <c r="E17" s="11" t="s">
        <v>28</v>
      </c>
      <c r="F17" s="9">
        <f>SUM(F15:F15)</f>
        <v>1500</v>
      </c>
      <c r="G17" s="9">
        <f>SUM(G15:G15)</f>
        <v>1500</v>
      </c>
      <c r="H17" s="9">
        <f>H15+H16</f>
        <v>150.70500000000001</v>
      </c>
      <c r="I17" s="9">
        <f>I15+I16</f>
        <v>2049.2950000000001</v>
      </c>
      <c r="J17" s="9">
        <f>SUM(J15:J16)</f>
        <v>0</v>
      </c>
      <c r="K17" s="9" t="s">
        <v>22</v>
      </c>
      <c r="L17" s="9">
        <f>SUM(L15:L16)</f>
        <v>160.905</v>
      </c>
      <c r="M17" s="9" t="s">
        <v>22</v>
      </c>
      <c r="N17" s="9">
        <f>N15+N16</f>
        <v>0</v>
      </c>
      <c r="O17" s="9">
        <f>O15+O16</f>
        <v>0</v>
      </c>
    </row>
    <row r="18" spans="1:15">
      <c r="H18" s="10"/>
      <c r="N18" s="10"/>
    </row>
    <row r="19" spans="1:15">
      <c r="H19" s="10"/>
      <c r="K19" s="12"/>
    </row>
    <row r="20" spans="1:15">
      <c r="H20" s="10"/>
      <c r="J20" s="10"/>
      <c r="K20" s="30"/>
    </row>
    <row r="21" spans="1:15">
      <c r="H21" s="10"/>
      <c r="J21" s="10"/>
      <c r="K21" s="30"/>
    </row>
    <row r="22" spans="1:15">
      <c r="K22" s="30"/>
    </row>
  </sheetData>
  <mergeCells count="5">
    <mergeCell ref="A9:A10"/>
    <mergeCell ref="B11:C11"/>
    <mergeCell ref="K20:K22"/>
    <mergeCell ref="A1:M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2019-10-12T12:44:30Z</dcterms:created>
  <dcterms:modified xsi:type="dcterms:W3CDTF">2022-03-14T05:44:18Z</dcterms:modified>
</cp:coreProperties>
</file>