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/>
  </bookViews>
  <sheets>
    <sheet name="Stock Position" sheetId="2" r:id="rId1"/>
  </sheets>
  <definedNames>
    <definedName name="_xlnm._FilterDatabase" localSheetId="0" hidden="1">'Stock Position'!$A$3:$O$16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2"/>
  <c r="O6"/>
  <c r="N6"/>
  <c r="L6"/>
  <c r="J6"/>
  <c r="N16"/>
  <c r="G6"/>
  <c r="F6"/>
  <c r="L16"/>
  <c r="J16"/>
  <c r="O16"/>
  <c r="I11"/>
  <c r="H16" l="1"/>
  <c r="F16" l="1"/>
  <c r="I6" l="1"/>
  <c r="G9"/>
  <c r="I9" l="1"/>
  <c r="I16" s="1"/>
  <c r="G16"/>
</calcChain>
</file>

<file path=xl/sharedStrings.xml><?xml version="1.0" encoding="utf-8"?>
<sst xmlns="http://schemas.openxmlformats.org/spreadsheetml/2006/main" count="67" uniqueCount="45">
  <si>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</si>
  <si>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</si>
  <si>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</si>
  <si>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</si>
  <si>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</si>
  <si>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</si>
  <si>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</si>
  <si>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</si>
  <si>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</si>
  <si>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</si>
  <si>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</si>
  <si>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</si>
  <si>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</si>
  <si>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</si>
  <si>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</si>
  <si>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</si>
  <si>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</si>
  <si>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</si>
  <si>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ICCL Accredited Capacity of Warehouse
(In Bales)</t>
  </si>
  <si>
    <t>Storage Capacity
(In Bales)</t>
  </si>
  <si>
    <t>Total Utilised Capacity
(In Bales)</t>
  </si>
  <si>
    <t>Balance Capacity for Storage
(In Bales)</t>
  </si>
  <si>
    <t>Rejected Stocks
(In Bales)</t>
  </si>
  <si>
    <t>Valid Stock ( In MT)</t>
  </si>
  <si>
    <t>Valid Stock Final Expiry Date (FED)</t>
  </si>
  <si>
    <t>FED Stock (MT)</t>
  </si>
  <si>
    <t>FED Stock Validity Date</t>
  </si>
  <si>
    <t>NA</t>
  </si>
  <si>
    <t>Valid Stock(In Bales)</t>
  </si>
  <si>
    <t>FED Stock (In Bales)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</si>
  <si>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</si>
  <si>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</si>
  <si>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</si>
  <si>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</si>
  <si>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</si>
  <si>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</si>
  <si>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</si>
  <si>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GODOWN NO. 11, PATHAR NO. 136/245, KILLA NO. 3,4,5 &amp; 7,15, PATHRA NO. 137/245, KILLA NO. 1,2,9,10,11,12, PATHRA NO. 136/244, KILLA NO. 24 CHAK 45 NGS SANGRAI ROAD, HANUMANGARH JUNCTION, RAJASTHAN-335513</t>
  </si>
  <si>
    <t>RAJASTHAN</t>
  </si>
  <si>
    <t>* As per BSE Circular No.20200210-26 dated February 10, 2020 ,Hanumangarh &amp; Hyderabad Location discontimued for
Cotton Bales. Also, delivery in 25 Bales in a lot can not be delivered from March 2020 and onwards contract.</t>
  </si>
  <si>
    <t>HARYANA</t>
  </si>
  <si>
    <t>SIRSA</t>
  </si>
  <si>
    <t>BD AGROTECH , GODOWN NO. 3 MUBRA NO. 43 KILLA NO 8,9,13 VILLAGE - SAMSABAD PATTI TEHSIL SIRSA, DISTRIC SIRSA, HARYANA- 125055</t>
  </si>
  <si>
    <t>Vault/ Warehouse Wise/Commdity Stock Position as on 31-July -2021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</si>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</sst>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7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topLeftCell="E10" zoomScale="90" zoomScaleNormal="90" workbookViewId="0">
      <selection activeCell="N20" sqref="N20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5" ht="47.25" customHeight="1" thickBot="1">
      <c r="A1" s="22" t="s">
        <v>43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1"/>
      <c r="O1" s="1"/>
    </row>
    <row r="2" spans="1:15">
      <c r="A2" s="23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15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28</v>
      </c>
      <c r="K3" s="2" t="s">
        <v>24</v>
      </c>
      <c r="L3" s="2" t="s">
        <v>29</v>
      </c>
      <c r="M3" s="2" t="s">
        <v>26</v>
      </c>
      <c r="N3" s="2" t="s">
        <v>30</v>
      </c>
      <c r="O3" s="2" t="s">
        <v>22</v>
      </c>
    </row>
    <row r="4" spans="1:15" ht="54" customHeight="1">
      <c r="A4" s="13" t="s">
        <v>34</v>
      </c>
      <c r="B4" s="3" t="s">
        <v>38</v>
      </c>
      <c r="C4" s="3" t="s">
        <v>36</v>
      </c>
      <c r="D4" s="4" t="s">
        <v>12</v>
      </c>
      <c r="E4" s="4" t="s">
        <v>37</v>
      </c>
      <c r="F4" s="5">
        <v>6000</v>
      </c>
      <c r="G4" s="5">
        <v>6000</v>
      </c>
      <c r="H4" s="5">
        <v>0</v>
      </c>
      <c r="I4" s="5">
        <v>6000</v>
      </c>
      <c r="J4" s="5">
        <v>0</v>
      </c>
      <c r="K4" s="8"/>
      <c r="L4" s="5">
        <v>0</v>
      </c>
      <c r="M4" s="8" t="s">
        <v>27</v>
      </c>
      <c r="N4" s="5">
        <v>0</v>
      </c>
      <c r="O4" s="5">
        <v>0</v>
      </c>
    </row>
    <row r="5" spans="1:15" ht="54" customHeight="1">
      <c r="A5" s="17" t="s">
        <v>34</v>
      </c>
      <c r="B5" s="3" t="s">
        <v>40</v>
      </c>
      <c r="C5" s="3" t="s">
        <v>41</v>
      </c>
      <c r="D5" s="4" t="s">
        <v>12</v>
      </c>
      <c r="E5" s="4" t="s">
        <v>42</v>
      </c>
      <c r="F5" s="5">
        <v>6000</v>
      </c>
      <c r="G5" s="5">
        <v>6000</v>
      </c>
      <c r="H5" s="5">
        <v>0</v>
      </c>
      <c r="I5" s="5">
        <v>6000</v>
      </c>
      <c r="J5" s="5">
        <v>0</v>
      </c>
      <c r="K5" s="8"/>
      <c r="L5" s="5">
        <v>0</v>
      </c>
      <c r="M5" s="8" t="s">
        <v>27</v>
      </c>
      <c r="N5" s="5">
        <v>0</v>
      </c>
      <c r="O5" s="5">
        <v>0</v>
      </c>
    </row>
    <row r="6" spans="1:15">
      <c r="A6" s="7"/>
      <c r="B6" s="3"/>
      <c r="C6" s="3"/>
      <c r="D6" s="4"/>
      <c r="E6" s="11" t="s">
        <v>17</v>
      </c>
      <c r="F6" s="9">
        <f>SUM(F4:F4)</f>
        <v>6000</v>
      </c>
      <c r="G6" s="9">
        <f>SUM(G4:G4)</f>
        <v>6000</v>
      </c>
      <c r="H6" s="9">
        <f>H4</f>
        <v>0</v>
      </c>
      <c r="I6" s="9">
        <f>SUM(I4:I4)</f>
        <v>6000</v>
      </c>
      <c r="J6" s="9">
        <f>J4</f>
        <v>0</v>
      </c>
      <c r="K6" s="9"/>
      <c r="L6" s="9">
        <f>L4</f>
        <v>0</v>
      </c>
      <c r="M6" s="9"/>
      <c r="N6" s="9">
        <f>N4</f>
        <v>0</v>
      </c>
      <c r="O6" s="9">
        <f>O4</f>
        <v>0</v>
      </c>
    </row>
    <row r="7" spans="1:15" ht="38.25" customHeight="1">
      <c r="A7" s="26" t="s">
        <v>39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</row>
    <row r="8" spans="1:15" ht="72" customHeight="1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 t="s">
        <v>8</v>
      </c>
      <c r="I8" s="2" t="s">
        <v>9</v>
      </c>
      <c r="J8" s="2" t="s">
        <v>23</v>
      </c>
      <c r="K8" s="2" t="s">
        <v>24</v>
      </c>
      <c r="L8" s="2" t="s">
        <v>25</v>
      </c>
      <c r="M8" s="2" t="s">
        <v>26</v>
      </c>
      <c r="N8" s="2" t="s">
        <v>10</v>
      </c>
      <c r="O8" s="2" t="s">
        <v>11</v>
      </c>
    </row>
    <row r="9" spans="1:15" ht="48" customHeight="1">
      <c r="A9" s="29" t="s">
        <v>15</v>
      </c>
      <c r="B9" s="32" t="s">
        <v>13</v>
      </c>
      <c r="C9" s="32" t="s">
        <v>14</v>
      </c>
      <c r="D9" s="32" t="s">
        <v>12</v>
      </c>
      <c r="E9" s="32" t="s">
        <v>16</v>
      </c>
      <c r="F9" s="18">
        <v>1500</v>
      </c>
      <c r="G9" s="18">
        <f t="shared" ref="G9" si="0">F9</f>
        <v>1500</v>
      </c>
      <c r="H9" s="18">
        <v>170.5</v>
      </c>
      <c r="I9" s="18">
        <f>G9-H9</f>
        <v>1329.5</v>
      </c>
      <c r="J9" s="5">
        <v>50.09</v>
      </c>
      <c r="K9" s="8">
        <v>44474</v>
      </c>
      <c r="L9" s="5">
        <v>0</v>
      </c>
      <c r="M9" s="8" t="s">
        <v>27</v>
      </c>
      <c r="N9" s="18">
        <v>0</v>
      </c>
      <c r="O9" s="18">
        <v>0</v>
      </c>
    </row>
    <row r="10" spans="1:15" ht="48" customHeight="1">
      <c r="A10" s="31"/>
      <c r="B10" s="34"/>
      <c r="C10" s="34"/>
      <c r="D10" s="34"/>
      <c r="E10" s="34"/>
      <c r="F10" s="19"/>
      <c r="G10" s="19"/>
      <c r="H10" s="19"/>
      <c r="I10" s="19"/>
      <c r="J10" s="5">
        <v>120.41</v>
      </c>
      <c r="K10" s="8">
        <v>44505</v>
      </c>
      <c r="L10" s="5">
        <v>0</v>
      </c>
      <c r="M10" s="8" t="s">
        <v>27</v>
      </c>
      <c r="N10" s="19"/>
      <c r="O10" s="19"/>
    </row>
    <row r="11" spans="1:15" ht="48" customHeight="1">
      <c r="A11" s="29" t="s">
        <v>15</v>
      </c>
      <c r="B11" s="32" t="s">
        <v>31</v>
      </c>
      <c r="C11" s="32" t="s">
        <v>32</v>
      </c>
      <c r="D11" s="32" t="s">
        <v>12</v>
      </c>
      <c r="E11" s="32" t="s">
        <v>33</v>
      </c>
      <c r="F11" s="18">
        <v>3138</v>
      </c>
      <c r="G11" s="18">
        <v>3138</v>
      </c>
      <c r="H11" s="18">
        <v>362.5</v>
      </c>
      <c r="I11" s="18">
        <f>G11-H11</f>
        <v>2775.5</v>
      </c>
      <c r="J11" s="5">
        <v>0</v>
      </c>
      <c r="K11" s="8" t="s">
        <v>27</v>
      </c>
      <c r="L11" s="5">
        <v>0</v>
      </c>
      <c r="M11" s="8">
        <v>44201</v>
      </c>
      <c r="N11" s="14"/>
      <c r="O11" s="18">
        <v>0</v>
      </c>
    </row>
    <row r="12" spans="1:15" ht="48" customHeight="1">
      <c r="A12" s="30"/>
      <c r="B12" s="33"/>
      <c r="C12" s="33"/>
      <c r="D12" s="33"/>
      <c r="E12" s="33"/>
      <c r="F12" s="20"/>
      <c r="G12" s="20"/>
      <c r="H12" s="20"/>
      <c r="I12" s="20"/>
      <c r="J12" s="5">
        <v>50.405000000000001</v>
      </c>
      <c r="K12" s="8">
        <v>44444</v>
      </c>
      <c r="L12" s="5">
        <v>0</v>
      </c>
      <c r="M12" s="8" t="s">
        <v>27</v>
      </c>
      <c r="N12" s="15"/>
      <c r="O12" s="20"/>
    </row>
    <row r="13" spans="1:15" ht="48" customHeight="1">
      <c r="A13" s="30"/>
      <c r="B13" s="33"/>
      <c r="C13" s="33"/>
      <c r="D13" s="33"/>
      <c r="E13" s="33"/>
      <c r="F13" s="20"/>
      <c r="G13" s="20"/>
      <c r="H13" s="20"/>
      <c r="I13" s="20"/>
      <c r="J13" s="5">
        <v>60.81</v>
      </c>
      <c r="K13" s="8">
        <v>44474</v>
      </c>
      <c r="L13" s="5">
        <v>0</v>
      </c>
      <c r="M13" s="8" t="s">
        <v>27</v>
      </c>
      <c r="N13" s="15"/>
      <c r="O13" s="20"/>
    </row>
    <row r="14" spans="1:15" ht="48" customHeight="1">
      <c r="A14" s="30"/>
      <c r="B14" s="33"/>
      <c r="C14" s="33"/>
      <c r="D14" s="33"/>
      <c r="E14" s="33"/>
      <c r="F14" s="20"/>
      <c r="G14" s="20"/>
      <c r="H14" s="20"/>
      <c r="I14" s="20"/>
      <c r="J14" s="5">
        <v>30.265000000000001</v>
      </c>
      <c r="K14" s="8">
        <v>44505</v>
      </c>
      <c r="L14" s="5">
        <v>0</v>
      </c>
      <c r="M14" s="8" t="s">
        <v>27</v>
      </c>
      <c r="N14" s="15"/>
      <c r="O14" s="20"/>
    </row>
    <row r="15" spans="1:15" ht="48" customHeight="1">
      <c r="A15" s="31"/>
      <c r="B15" s="34"/>
      <c r="C15" s="34"/>
      <c r="D15" s="34"/>
      <c r="E15" s="34"/>
      <c r="F15" s="19"/>
      <c r="G15" s="19"/>
      <c r="H15" s="19"/>
      <c r="I15" s="19"/>
      <c r="J15" s="5">
        <v>170.745</v>
      </c>
      <c r="K15" s="8">
        <v>44566</v>
      </c>
      <c r="L15" s="5">
        <v>0</v>
      </c>
      <c r="M15" s="8" t="s">
        <v>27</v>
      </c>
      <c r="N15" s="16">
        <v>50.274999999999999</v>
      </c>
      <c r="O15" s="19"/>
    </row>
    <row r="16" spans="1:15">
      <c r="A16" s="6"/>
      <c r="B16" s="6"/>
      <c r="C16" s="6"/>
      <c r="D16" s="6"/>
      <c r="E16" s="11" t="s">
        <v>35</v>
      </c>
      <c r="F16" s="9">
        <f>SUM(F9:F14)</f>
        <v>4638</v>
      </c>
      <c r="G16" s="9">
        <f>SUM(G9:G14)</f>
        <v>4638</v>
      </c>
      <c r="H16" s="9">
        <f>SUM(H9:H14)</f>
        <v>533</v>
      </c>
      <c r="I16" s="9">
        <f>SUM(I9:I14)</f>
        <v>4105</v>
      </c>
      <c r="J16" s="9">
        <f>SUM(J9:J15)</f>
        <v>482.72500000000002</v>
      </c>
      <c r="K16" s="9" t="s">
        <v>27</v>
      </c>
      <c r="L16" s="9">
        <f>SUM(L9:L15)</f>
        <v>0</v>
      </c>
      <c r="M16" s="9" t="s">
        <v>27</v>
      </c>
      <c r="N16" s="9">
        <f>N15</f>
        <v>50.274999999999999</v>
      </c>
      <c r="O16" s="9">
        <f>O9+O11</f>
        <v>0</v>
      </c>
    </row>
    <row r="17" spans="8:14">
      <c r="H17" s="10"/>
      <c r="N17" s="10"/>
    </row>
    <row r="18" spans="8:14">
      <c r="K18" s="12"/>
    </row>
    <row r="19" spans="8:14">
      <c r="K19" s="12"/>
    </row>
    <row r="20" spans="8:14">
      <c r="H20" s="10"/>
      <c r="K20" s="21"/>
    </row>
    <row r="21" spans="8:14">
      <c r="K21" s="21"/>
    </row>
    <row r="22" spans="8:14">
      <c r="K22" s="21"/>
    </row>
    <row r="23" spans="8:14">
      <c r="J23" t="s">
        <v>44</v>
      </c>
    </row>
  </sheetData>
  <mergeCells count="25">
    <mergeCell ref="K20:K22"/>
    <mergeCell ref="A1:M1"/>
    <mergeCell ref="A2:O2"/>
    <mergeCell ref="A7:O7"/>
    <mergeCell ref="A11:A15"/>
    <mergeCell ref="B11:B15"/>
    <mergeCell ref="C11:C15"/>
    <mergeCell ref="D9:D10"/>
    <mergeCell ref="E9:E10"/>
    <mergeCell ref="A9:A10"/>
    <mergeCell ref="D11:D15"/>
    <mergeCell ref="E11:E15"/>
    <mergeCell ref="B9:B10"/>
    <mergeCell ref="C9:C10"/>
    <mergeCell ref="O11:O15"/>
    <mergeCell ref="F9:F10"/>
    <mergeCell ref="O9:O10"/>
    <mergeCell ref="N9:N10"/>
    <mergeCell ref="F11:F15"/>
    <mergeCell ref="G9:G10"/>
    <mergeCell ref="I11:I15"/>
    <mergeCell ref="H9:H10"/>
    <mergeCell ref="I9:I10"/>
    <mergeCell ref="G11:G15"/>
    <mergeCell ref="H11:H1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DELL</cp:lastModifiedBy>
  <dcterms:created xsi:type="dcterms:W3CDTF">2019-10-12T12:44:30Z</dcterms:created>
  <dcterms:modified xsi:type="dcterms:W3CDTF">2021-08-02T07:30:51Z</dcterms:modified>
</cp:coreProperties>
</file>