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2"/>
  <c r="J6" l="1"/>
  <c r="H4"/>
  <c r="H6" s="1"/>
  <c r="H17" l="1"/>
  <c r="O17" l="1"/>
  <c r="D11" l="1"/>
  <c r="E11" l="1"/>
  <c r="F10"/>
  <c r="F11" l="1"/>
  <c r="I5"/>
  <c r="I4"/>
  <c r="I6" s="1"/>
  <c r="N17" l="1"/>
  <c r="O6"/>
  <c r="N6"/>
  <c r="L6"/>
  <c r="G6"/>
  <c r="F6"/>
  <c r="L17"/>
  <c r="J17"/>
  <c r="I16"/>
  <c r="F17" l="1"/>
  <c r="G15" l="1"/>
  <c r="I15" l="1"/>
  <c r="I17" s="1"/>
  <c r="G17"/>
</calcChain>
</file>

<file path=xl/sharedStrings.xml><?xml version="1.0" encoding="utf-8"?>
<sst xmlns="http://schemas.openxmlformats.org/spreadsheetml/2006/main" count="73" uniqueCount="49">
  <si>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</si>
  <si>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</si>
  <si>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</si>
  <si>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</si>
  <si>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</si>
  <si>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</si>
  <si>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</si>
  <si>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</si>
  <si>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</si>
  <si>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</si>
  <si>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</si>
  <si>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</si>
  <si>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</si>
  <si>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</si>
  <si>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</si>
  <si>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</si>
  <si>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</si>
  <si>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</si>
  <si>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</si>
  <si>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</si>
  <si>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</si>
  <si>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</si>
  <si>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</si>
  <si>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</si>
  <si>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</si>
  <si>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</si>
  <si>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</si>
  <si>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</si>
  <si>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</si>
  <si>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</si>
  <si>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</si>
  <si>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</si>
  <si>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</si>
  <si>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</si>
  <si>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</si>
  <si>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</si>
  <si>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</si>
  <si>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</si>
  <si>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</si>
  <si>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</si>
  <si>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</si>
  <si>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</si>
  <si>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</si>
  <si>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</si>
  <si>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</si>
  <si>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</si>
  <si>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</si>
  <si>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</si>
  <si>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Vault/ Warehouse Wise/Commdity Stock Position as on 07-December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</si>
</sst>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</f>
        <v>314.42600000000004</v>
      </c>
      <c r="I4" s="5">
        <f>G4-H4</f>
        <v>705.57399999999996</v>
      </c>
      <c r="J4" s="5">
        <v>131.953</v>
      </c>
      <c r="K4" s="8" t="s">
        <v>47</v>
      </c>
      <c r="L4" s="5">
        <v>0</v>
      </c>
      <c r="M4" s="8" t="s">
        <v>22</v>
      </c>
      <c r="N4" s="5">
        <v>182.47300000000001</v>
      </c>
      <c r="O4" s="5">
        <v>0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314.42600000000004</v>
      </c>
      <c r="I6" s="9">
        <f>SUM(I4:I5)</f>
        <v>1725.5740000000001</v>
      </c>
      <c r="J6" s="9">
        <f>J4+J5</f>
        <v>131.953</v>
      </c>
      <c r="K6" s="9"/>
      <c r="L6" s="9">
        <f>L4</f>
        <v>0</v>
      </c>
      <c r="M6" s="9"/>
      <c r="N6" s="9">
        <f>N4</f>
        <v>182.47300000000001</v>
      </c>
      <c r="O6" s="9">
        <f>O4</f>
        <v>0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800</v>
      </c>
      <c r="E9" s="5">
        <v>1100</v>
      </c>
      <c r="F9" s="5">
        <v>0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800</v>
      </c>
      <c r="E11" s="21">
        <f>SUM(E9:E10)</f>
        <v>1100</v>
      </c>
      <c r="F11" s="21">
        <f>SUM(F9:F10)</f>
        <v>0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 t="shared" ref="G15" si="1">F15</f>
        <v>1500</v>
      </c>
      <c r="H15" s="15">
        <f>J15+N15+O15</f>
        <v>182.04</v>
      </c>
      <c r="I15" s="15">
        <f>G15-H15</f>
        <v>1317.96</v>
      </c>
      <c r="J15" s="5">
        <v>121.46</v>
      </c>
      <c r="K15" s="8">
        <v>44566</v>
      </c>
      <c r="L15" s="5">
        <v>0</v>
      </c>
      <c r="M15" s="8" t="s">
        <v>22</v>
      </c>
      <c r="N15" s="5">
        <v>30.3</v>
      </c>
      <c r="O15" s="5">
        <v>30.28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271.41500000000002</v>
      </c>
      <c r="I16" s="15">
        <f>G16-H16</f>
        <v>428.58499999999998</v>
      </c>
      <c r="J16" s="5">
        <v>271.41500000000002</v>
      </c>
      <c r="K16" s="8">
        <v>44566</v>
      </c>
      <c r="L16" s="5">
        <v>0</v>
      </c>
      <c r="M16" s="8" t="s">
        <v>22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453.45500000000004</v>
      </c>
      <c r="I17" s="9">
        <f>I15+I16</f>
        <v>1746.5450000000001</v>
      </c>
      <c r="J17" s="9">
        <f>SUM(J15:J16)</f>
        <v>392.875</v>
      </c>
      <c r="K17" s="9" t="s">
        <v>22</v>
      </c>
      <c r="L17" s="9">
        <f>SUM(L15:L16)</f>
        <v>0</v>
      </c>
      <c r="M17" s="9" t="s">
        <v>22</v>
      </c>
      <c r="N17" s="9">
        <f>N15+N16</f>
        <v>30.3</v>
      </c>
      <c r="O17" s="9">
        <f>O15+O16</f>
        <v>30.28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2021-12-08T05:44:53Z</dcterms:modified>
</cp:coreProperties>
</file>